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6年国家奖学金\2026年度\国励通知\"/>
    </mc:Choice>
  </mc:AlternateContent>
  <bookViews>
    <workbookView windowWidth="28800" windowHeight="12255"/>
  </bookViews>
  <sheets>
    <sheet name="国家励志奖学金指标分配表" sheetId="3" r:id="rId1"/>
    <sheet name="sheet1" sheetId="1" r:id="rId2"/>
    <sheet name="Sheet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<sst xmlns="http://schemas.openxmlformats.org/spreadsheetml/2006/main" count="63" uniqueCount="44">
  <si>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附件1</t>
  </si>
  <si>
    <t>2025—2026学年国家励志奖学金指标分配</t>
  </si>
  <si>
    <t>序号</t>
  </si>
  <si>
    <t>学  院</t>
  </si>
  <si>
    <t>认定人数</t>
  </si>
  <si>
    <t>名  额</t>
  </si>
  <si>
    <t>金融学院</t>
  </si>
  <si>
    <t>商学院</t>
  </si>
  <si>
    <t>管理工程学院</t>
  </si>
  <si>
    <t>师范学院（教师教育学院）</t>
  </si>
  <si>
    <t>体育学院</t>
  </si>
  <si>
    <t>人文学院</t>
  </si>
  <si>
    <t>外国语学院</t>
  </si>
  <si>
    <t>设计学院</t>
  </si>
  <si>
    <t>数学与统计学院</t>
  </si>
  <si>
    <t>物理与新能源学院</t>
  </si>
  <si>
    <t>材料与化学工程学院</t>
  </si>
  <si>
    <t>信息工程学院（大数据学院）</t>
  </si>
  <si>
    <t>机电工程学院</t>
  </si>
  <si>
    <t>电气与控制工程学院</t>
  </si>
  <si>
    <t>土木工程学院</t>
  </si>
  <si>
    <t>环境工程学院</t>
  </si>
  <si>
    <t>食品与生物工程学院</t>
  </si>
  <si>
    <t>圣彼得堡联合工程学院</t>
  </si>
  <si>
    <t>江苏建筑职业技术学院（4+0）</t>
  </si>
  <si>
    <t>江苏信息智能工程学院（4+0）</t>
  </si>
  <si>
    <t>徐州工业职业技术学院（4+0）</t>
  </si>
  <si>
    <t>扬州工业职业技术学院（3+2）</t>
  </si>
  <si>
    <t>扬州职业技术学院(3+2)</t>
  </si>
  <si>
    <t>常州工程职业技术学院建筑工程学院（3+2）</t>
  </si>
  <si>
    <t>说明：学院认定人数为2025年秋季认定的23-25级家庭经济困难学生人数。</t>
  </si>
  <si>
    <t>国家励志奖学金指标分配表</t>
  </si>
  <si>
    <t>学院</t>
  </si>
  <si>
    <t>学院人数</t>
  </si>
  <si>
    <t>占总人数比例</t>
  </si>
  <si>
    <t>按比例计算结果</t>
  </si>
  <si>
    <t>确定名额（四舍五入）</t>
  </si>
  <si>
    <t>备注</t>
  </si>
  <si>
    <t>含扬州工业职业技术学院（4+0）7人</t>
  </si>
  <si>
    <t>含江苏信息智能工程学院（4+0）12人</t>
  </si>
  <si>
    <t>含江苏建筑职业技术学院(4+0)25人</t>
  </si>
  <si>
    <t>含徐州工业职业技术学院(4+0)29人</t>
  </si>
  <si>
    <t>合计</t>
  </si>
  <si>
    <t>说明：1.省资助中心下达的总名额共883人。2.学院人数为24年秋季认定的22-24级困难学生人数。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</si>
</sst>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8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sz val="11"/>
      <color theme="1"/>
      <name val="微软雅黑"/>
      <charset val="134"/>
    </font>
    <font>
      <sz val="11"/>
      <color rgb="FF000000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10" fontId="0" fillId="0" borderId="0" xfId="0" applyNumberFormat="1"/>
    <xf numFmtId="176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177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9"/>
  <sheetViews>
    <sheetView tabSelected="1" workbookViewId="0">
      <selection activeCell="I17" sqref="I17"/>
    </sheetView>
  </sheetViews>
  <sheetFormatPr defaultColWidth="9" defaultRowHeight="13.5" outlineLevelCol="3"/>
  <cols>
    <col min="2" max="2" width="41.5" customWidth="1"/>
    <col min="3" max="3" width="12.5" customWidth="1"/>
    <col min="4" max="4" width="20.25" customWidth="1"/>
  </cols>
  <sheetData>
    <row r="1" spans="1:4">
      <c r="A1" t="s">
        <v>0</v>
      </c>
    </row>
    <row r="2" ht="48" customHeight="1" spans="1:4">
      <c r="A2" s="14" t="s">
        <v>1</v>
      </c>
      <c r="B2" s="14"/>
      <c r="C2" s="14"/>
      <c r="D2" s="14"/>
    </row>
    <row r="3" ht="14.25" spans="1:4">
      <c r="A3" s="15" t="s">
        <v>2</v>
      </c>
      <c r="B3" s="15" t="s">
        <v>3</v>
      </c>
      <c r="C3" s="15" t="s">
        <v>4</v>
      </c>
      <c r="D3" s="15" t="s">
        <v>5</v>
      </c>
    </row>
    <row r="4" ht="14.25" spans="1:4">
      <c r="A4" s="15">
        <v>1</v>
      </c>
      <c r="B4" s="15" t="s">
        <v>6</v>
      </c>
      <c r="C4" s="16">
        <v>292</v>
      </c>
      <c r="D4" s="15">
        <v>91</v>
      </c>
    </row>
    <row r="5" ht="14.25" spans="1:4">
      <c r="A5" s="15">
        <v>2</v>
      </c>
      <c r="B5" s="15" t="s">
        <v>7</v>
      </c>
      <c r="C5" s="15">
        <v>184</v>
      </c>
      <c r="D5" s="17">
        <v>57</v>
      </c>
    </row>
    <row r="6" ht="14.25" spans="1:4">
      <c r="A6" s="15">
        <v>3</v>
      </c>
      <c r="B6" s="15" t="s">
        <v>8</v>
      </c>
      <c r="C6" s="15">
        <v>208</v>
      </c>
      <c r="D6" s="15">
        <v>65</v>
      </c>
    </row>
    <row r="7" ht="14.25" spans="1:4">
      <c r="A7" s="15">
        <v>4</v>
      </c>
      <c r="B7" s="15" t="s">
        <v>9</v>
      </c>
      <c r="C7" s="15">
        <v>184</v>
      </c>
      <c r="D7" s="15">
        <v>58</v>
      </c>
    </row>
    <row r="8" ht="14.25" spans="1:4">
      <c r="A8" s="15">
        <v>5</v>
      </c>
      <c r="B8" s="15" t="s">
        <v>10</v>
      </c>
      <c r="C8" s="16">
        <v>23</v>
      </c>
      <c r="D8" s="16">
        <v>7</v>
      </c>
    </row>
    <row r="9" ht="14.25" spans="1:4">
      <c r="A9" s="15">
        <v>6</v>
      </c>
      <c r="B9" s="15" t="s">
        <v>11</v>
      </c>
      <c r="C9" s="15">
        <v>142</v>
      </c>
      <c r="D9" s="15">
        <v>45</v>
      </c>
    </row>
    <row r="10" ht="14.25" spans="1:4">
      <c r="A10" s="15">
        <v>7</v>
      </c>
      <c r="B10" s="15" t="s">
        <v>12</v>
      </c>
      <c r="C10" s="16">
        <v>66</v>
      </c>
      <c r="D10" s="16">
        <v>21</v>
      </c>
    </row>
    <row r="11" ht="14.25" spans="1:4">
      <c r="A11" s="15">
        <v>8</v>
      </c>
      <c r="B11" s="15" t="s">
        <v>13</v>
      </c>
      <c r="C11" s="15">
        <v>205</v>
      </c>
      <c r="D11" s="15">
        <v>64</v>
      </c>
    </row>
    <row r="12" ht="14.25" spans="1:4">
      <c r="A12" s="15">
        <v>9</v>
      </c>
      <c r="B12" s="15" t="s">
        <v>14</v>
      </c>
      <c r="C12" s="15">
        <v>75</v>
      </c>
      <c r="D12" s="15">
        <v>24</v>
      </c>
    </row>
    <row r="13" ht="14.25" spans="1:4">
      <c r="A13" s="15">
        <v>10</v>
      </c>
      <c r="B13" s="15" t="s">
        <v>15</v>
      </c>
      <c r="C13" s="16">
        <v>146</v>
      </c>
      <c r="D13" s="16">
        <v>46</v>
      </c>
    </row>
    <row r="14" ht="14.25" spans="1:4">
      <c r="A14" s="15">
        <v>11</v>
      </c>
      <c r="B14" s="15" t="s">
        <v>16</v>
      </c>
      <c r="C14" s="16">
        <v>165</v>
      </c>
      <c r="D14" s="16">
        <v>52</v>
      </c>
    </row>
    <row r="15" ht="14.25" spans="1:4">
      <c r="A15" s="15">
        <v>12</v>
      </c>
      <c r="B15" s="15" t="s">
        <v>17</v>
      </c>
      <c r="C15" s="15">
        <v>188</v>
      </c>
      <c r="D15" s="15">
        <v>59</v>
      </c>
    </row>
    <row r="16" ht="14.25" spans="1:4">
      <c r="A16" s="15">
        <v>13</v>
      </c>
      <c r="B16" s="15" t="s">
        <v>18</v>
      </c>
      <c r="C16" s="15">
        <v>234</v>
      </c>
      <c r="D16" s="15">
        <v>73</v>
      </c>
    </row>
    <row r="17" ht="14.25" spans="1:4">
      <c r="A17" s="15">
        <v>14</v>
      </c>
      <c r="B17" s="15" t="s">
        <v>19</v>
      </c>
      <c r="C17" s="15">
        <v>122</v>
      </c>
      <c r="D17" s="15">
        <v>38</v>
      </c>
    </row>
    <row r="18" ht="14.25" spans="1:4">
      <c r="A18" s="15">
        <v>15</v>
      </c>
      <c r="B18" s="15" t="s">
        <v>20</v>
      </c>
      <c r="C18" s="15">
        <v>126</v>
      </c>
      <c r="D18" s="15">
        <v>40</v>
      </c>
    </row>
    <row r="19" ht="14.25" spans="1:4">
      <c r="A19" s="15">
        <v>16</v>
      </c>
      <c r="B19" s="15" t="s">
        <v>21</v>
      </c>
      <c r="C19" s="16">
        <v>100</v>
      </c>
      <c r="D19" s="16">
        <v>31</v>
      </c>
    </row>
    <row r="20" ht="14.25" spans="1:4">
      <c r="A20" s="15">
        <v>17</v>
      </c>
      <c r="B20" s="15" t="s">
        <v>22</v>
      </c>
      <c r="C20" s="16">
        <v>163</v>
      </c>
      <c r="D20" s="16">
        <v>51</v>
      </c>
    </row>
    <row r="21" ht="14.25" spans="1:4">
      <c r="A21" s="15">
        <v>18</v>
      </c>
      <c r="B21" s="15" t="s">
        <v>23</v>
      </c>
      <c r="C21" s="15">
        <v>37</v>
      </c>
      <c r="D21" s="16">
        <v>12</v>
      </c>
    </row>
    <row r="22" ht="14.25" spans="1:4">
      <c r="A22" s="15">
        <v>19</v>
      </c>
      <c r="B22" s="17" t="s">
        <v>24</v>
      </c>
      <c r="C22" s="17">
        <v>11</v>
      </c>
      <c r="D22" s="17">
        <v>3</v>
      </c>
    </row>
    <row r="23" ht="14.25" spans="1:4">
      <c r="A23" s="15">
        <v>20</v>
      </c>
      <c r="B23" s="17" t="s">
        <v>25</v>
      </c>
      <c r="C23" s="17">
        <v>11</v>
      </c>
      <c r="D23" s="17">
        <v>3</v>
      </c>
    </row>
    <row r="24" ht="15.75" customHeight="1" spans="1:4">
      <c r="A24" s="15">
        <v>21</v>
      </c>
      <c r="B24" s="17" t="s">
        <v>26</v>
      </c>
      <c r="C24" s="17">
        <v>10</v>
      </c>
      <c r="D24" s="17">
        <v>3</v>
      </c>
    </row>
    <row r="25" ht="15.75" customHeight="1" spans="1:4">
      <c r="A25" s="15">
        <v>22</v>
      </c>
      <c r="B25" s="17" t="s">
        <v>27</v>
      </c>
      <c r="C25" s="17">
        <v>12</v>
      </c>
      <c r="D25" s="17">
        <v>4</v>
      </c>
    </row>
    <row r="26" ht="15.75" customHeight="1" spans="1:4">
      <c r="A26" s="15">
        <v>23</v>
      </c>
      <c r="B26" s="15" t="s">
        <v>28</v>
      </c>
      <c r="C26" s="15">
        <v>7</v>
      </c>
      <c r="D26" s="15">
        <v>2</v>
      </c>
    </row>
    <row r="27" ht="15.75" customHeight="1" spans="1:4">
      <c r="A27" s="15">
        <v>24</v>
      </c>
      <c r="B27" s="15" t="s">
        <v>29</v>
      </c>
      <c r="C27" s="15">
        <v>4</v>
      </c>
      <c r="D27" s="15">
        <v>1</v>
      </c>
    </row>
    <row r="28" ht="49.5" customHeight="1" spans="1:4">
      <c r="A28" s="18" t="s">
        <v>30</v>
      </c>
      <c r="B28" s="18"/>
      <c r="C28" s="18"/>
      <c r="D28" s="18"/>
    </row>
    <row r="29" spans="1:4">
      <c r="A29" s="19"/>
      <c r="B29" s="19"/>
      <c r="C29" s="19"/>
      <c r="D29" s="19"/>
    </row>
  </sheetData>
  <mergeCells count="2">
    <mergeCell ref="A2:D2"/>
    <mergeCell ref="A28:D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8"/>
  <sheetViews>
    <sheetView topLeftCell="A29" workbookViewId="0">
      <selection activeCell="G60" sqref="G60"/>
    </sheetView>
  </sheetViews>
  <sheetFormatPr defaultColWidth="9" defaultRowHeight="13.5" outlineLevelCol="6"/>
  <cols>
    <col min="2" max="2" width="26.125" customWidth="1"/>
    <col min="4" max="4" width="13.25" style="1" customWidth="1"/>
    <col min="5" max="5" width="15.375" style="2" customWidth="1"/>
    <col min="6" max="6" width="19.125" customWidth="1"/>
    <col min="7" max="7" width="35.125" customWidth="1"/>
  </cols>
  <sheetData>
    <row r="1" ht="48" hidden="1" customHeight="1" spans="1:7">
      <c r="A1" s="3" t="s">
        <v>31</v>
      </c>
      <c r="B1" s="3"/>
      <c r="C1" s="3"/>
      <c r="D1" s="3"/>
      <c r="E1" s="3"/>
      <c r="F1" s="3"/>
      <c r="G1" s="3"/>
    </row>
    <row r="2" ht="16.5" hidden="1" spans="1:7">
      <c r="A2" s="4" t="s">
        <v>2</v>
      </c>
      <c r="B2" s="4" t="s">
        <v>32</v>
      </c>
      <c r="C2" s="4" t="s">
        <v>33</v>
      </c>
      <c r="D2" s="5" t="s">
        <v>34</v>
      </c>
      <c r="E2" s="6" t="s">
        <v>35</v>
      </c>
      <c r="F2" s="4" t="s">
        <v>36</v>
      </c>
      <c r="G2" s="7" t="s">
        <v>37</v>
      </c>
    </row>
    <row r="3" hidden="1" spans="1:7">
      <c r="A3" s="4">
        <v>1</v>
      </c>
      <c r="B3" s="4" t="s">
        <v>6</v>
      </c>
      <c r="C3" s="8">
        <v>293</v>
      </c>
      <c r="D3" s="9">
        <f>C3/C21</f>
        <v>0.104792560801144</v>
      </c>
      <c r="E3" s="10">
        <f t="shared" ref="E3:E17" si="0">D3*883</f>
        <v>92.5318311874106</v>
      </c>
      <c r="F3" s="8">
        <v>93</v>
      </c>
      <c r="G3" s="11"/>
    </row>
    <row r="4" hidden="1" spans="1:7">
      <c r="A4" s="4">
        <v>2</v>
      </c>
      <c r="B4" s="4" t="s">
        <v>7</v>
      </c>
      <c r="C4" s="4">
        <v>175</v>
      </c>
      <c r="D4" s="9">
        <f>C4/C21</f>
        <v>0.0625894134477825</v>
      </c>
      <c r="E4" s="10">
        <f t="shared" si="0"/>
        <v>55.266452074392</v>
      </c>
      <c r="F4" s="4">
        <v>55</v>
      </c>
      <c r="G4" s="11" t="s">
        <v>38</v>
      </c>
    </row>
    <row r="5" hidden="1" spans="1:7">
      <c r="A5" s="4">
        <v>3</v>
      </c>
      <c r="B5" s="4" t="s">
        <v>8</v>
      </c>
      <c r="C5" s="4">
        <v>204</v>
      </c>
      <c r="D5" s="9">
        <f>C5/C21</f>
        <v>0.0729613733905579</v>
      </c>
      <c r="E5" s="10">
        <f t="shared" si="0"/>
        <v>64.4248927038627</v>
      </c>
      <c r="F5" s="4">
        <v>64</v>
      </c>
      <c r="G5" s="11"/>
    </row>
    <row r="6" hidden="1" spans="1:7">
      <c r="A6" s="4">
        <v>4</v>
      </c>
      <c r="B6" s="4" t="s">
        <v>9</v>
      </c>
      <c r="C6" s="4">
        <v>205</v>
      </c>
      <c r="D6" s="9">
        <f>C6/C21</f>
        <v>0.0733190271816881</v>
      </c>
      <c r="E6" s="10">
        <f t="shared" si="0"/>
        <v>64.7407010014306</v>
      </c>
      <c r="F6" s="4">
        <v>65</v>
      </c>
      <c r="G6" s="11"/>
    </row>
    <row r="7" hidden="1" spans="1:7">
      <c r="A7" s="4">
        <v>5</v>
      </c>
      <c r="B7" s="4" t="s">
        <v>10</v>
      </c>
      <c r="C7" s="8">
        <v>26</v>
      </c>
      <c r="D7" s="9">
        <f>C7/C21</f>
        <v>0.00929899856938484</v>
      </c>
      <c r="E7" s="10">
        <f t="shared" si="0"/>
        <v>8.21101573676681</v>
      </c>
      <c r="F7" s="8">
        <v>8</v>
      </c>
      <c r="G7" s="11"/>
    </row>
    <row r="8" hidden="1" spans="1:7">
      <c r="A8" s="4">
        <v>6</v>
      </c>
      <c r="B8" s="4" t="s">
        <v>11</v>
      </c>
      <c r="C8" s="4">
        <v>172</v>
      </c>
      <c r="D8" s="9">
        <f>C8/C21</f>
        <v>0.061516452074392</v>
      </c>
      <c r="E8" s="10">
        <f t="shared" si="0"/>
        <v>54.3190271816881</v>
      </c>
      <c r="F8" s="4">
        <v>54</v>
      </c>
      <c r="G8" s="11"/>
    </row>
    <row r="9" hidden="1" spans="1:7">
      <c r="A9" s="4">
        <v>7</v>
      </c>
      <c r="B9" s="4" t="s">
        <v>12</v>
      </c>
      <c r="C9" s="8">
        <v>67</v>
      </c>
      <c r="D9" s="9">
        <f>C9/C21</f>
        <v>0.0239628040057225</v>
      </c>
      <c r="E9" s="10">
        <f t="shared" si="0"/>
        <v>21.1591559370529</v>
      </c>
      <c r="F9" s="8">
        <v>21</v>
      </c>
      <c r="G9" s="11"/>
    </row>
    <row r="10" hidden="1" spans="1:7">
      <c r="A10" s="4">
        <v>8</v>
      </c>
      <c r="B10" s="4" t="s">
        <v>13</v>
      </c>
      <c r="C10" s="4">
        <v>271</v>
      </c>
      <c r="D10" s="9">
        <f>C10/C21</f>
        <v>0.0969241773962804</v>
      </c>
      <c r="E10" s="10">
        <f t="shared" si="0"/>
        <v>85.5840486409156</v>
      </c>
      <c r="F10" s="4">
        <v>86</v>
      </c>
      <c r="G10" s="11" t="s">
        <v>39</v>
      </c>
    </row>
    <row r="11" hidden="1" spans="1:7">
      <c r="A11" s="4">
        <v>9</v>
      </c>
      <c r="B11" s="4" t="s">
        <v>14</v>
      </c>
      <c r="C11" s="4">
        <v>72</v>
      </c>
      <c r="D11" s="9">
        <f>C11/C21</f>
        <v>0.0257510729613734</v>
      </c>
      <c r="E11" s="10">
        <f t="shared" si="0"/>
        <v>22.7381974248927</v>
      </c>
      <c r="F11" s="4">
        <v>23</v>
      </c>
      <c r="G11" s="11"/>
    </row>
    <row r="12" hidden="1" spans="1:7">
      <c r="A12" s="4">
        <v>10</v>
      </c>
      <c r="B12" s="4" t="s">
        <v>15</v>
      </c>
      <c r="C12" s="8">
        <v>120</v>
      </c>
      <c r="D12" s="9">
        <f>C12/C21</f>
        <v>0.0429184549356223</v>
      </c>
      <c r="E12" s="10">
        <f t="shared" si="0"/>
        <v>37.8969957081545</v>
      </c>
      <c r="F12" s="8">
        <v>38</v>
      </c>
      <c r="G12" s="11"/>
    </row>
    <row r="13" hidden="1" spans="1:7">
      <c r="A13" s="4">
        <v>11</v>
      </c>
      <c r="B13" s="4" t="s">
        <v>16</v>
      </c>
      <c r="C13" s="8">
        <v>196</v>
      </c>
      <c r="D13" s="9">
        <f>C13/C21</f>
        <v>0.0701001430615164</v>
      </c>
      <c r="E13" s="10">
        <f t="shared" si="0"/>
        <v>61.898426323319</v>
      </c>
      <c r="F13" s="8">
        <v>62</v>
      </c>
      <c r="G13" s="11" t="s">
        <v>40</v>
      </c>
    </row>
    <row r="14" hidden="1" spans="1:7">
      <c r="A14" s="4">
        <v>12</v>
      </c>
      <c r="B14" s="4" t="s">
        <v>17</v>
      </c>
      <c r="C14" s="4">
        <v>170</v>
      </c>
      <c r="D14" s="9">
        <f>C14/C21</f>
        <v>0.0608011444921316</v>
      </c>
      <c r="E14" s="10">
        <f t="shared" si="0"/>
        <v>53.6874105865522</v>
      </c>
      <c r="F14" s="4">
        <v>54</v>
      </c>
      <c r="G14" s="11"/>
    </row>
    <row r="15" hidden="1" spans="1:7">
      <c r="A15" s="4">
        <v>13</v>
      </c>
      <c r="B15" s="4" t="s">
        <v>18</v>
      </c>
      <c r="C15" s="4">
        <v>239</v>
      </c>
      <c r="D15" s="9">
        <f>C15/C21</f>
        <v>0.0854792560801144</v>
      </c>
      <c r="E15" s="10">
        <f t="shared" si="0"/>
        <v>75.4781831187411</v>
      </c>
      <c r="F15" s="4">
        <v>75</v>
      </c>
      <c r="G15" s="11"/>
    </row>
    <row r="16" hidden="1" spans="1:7">
      <c r="A16" s="4">
        <v>14</v>
      </c>
      <c r="B16" s="4" t="s">
        <v>19</v>
      </c>
      <c r="C16" s="4">
        <v>97</v>
      </c>
      <c r="D16" s="9">
        <f>C16/C21</f>
        <v>0.034692417739628</v>
      </c>
      <c r="E16" s="10">
        <f t="shared" si="0"/>
        <v>30.6334048640916</v>
      </c>
      <c r="F16" s="4">
        <v>31</v>
      </c>
      <c r="G16" s="11" t="s">
        <v>41</v>
      </c>
    </row>
    <row r="17" hidden="1" spans="1:7">
      <c r="A17" s="4">
        <v>15</v>
      </c>
      <c r="B17" s="4" t="s">
        <v>20</v>
      </c>
      <c r="C17" s="4">
        <v>173</v>
      </c>
      <c r="D17" s="9">
        <f>C17/C21</f>
        <v>0.0618741058655222</v>
      </c>
      <c r="E17" s="10">
        <f t="shared" si="0"/>
        <v>54.6348354792561</v>
      </c>
      <c r="F17" s="4">
        <v>55</v>
      </c>
      <c r="G17" s="11"/>
    </row>
    <row r="18" hidden="1" spans="1:7">
      <c r="A18" s="4">
        <v>16</v>
      </c>
      <c r="B18" s="4" t="s">
        <v>21</v>
      </c>
      <c r="C18" s="8">
        <v>111</v>
      </c>
      <c r="D18" s="9">
        <f>C18/C21</f>
        <v>0.0396995708154506</v>
      </c>
      <c r="E18" s="10">
        <f t="shared" ref="E18:E20" si="1">D18*883</f>
        <v>35.0547210300429</v>
      </c>
      <c r="F18" s="8">
        <v>35</v>
      </c>
      <c r="G18" s="11"/>
    </row>
    <row r="19" hidden="1" spans="1:7">
      <c r="A19" s="4">
        <v>17</v>
      </c>
      <c r="B19" s="4" t="s">
        <v>22</v>
      </c>
      <c r="C19" s="8">
        <v>180</v>
      </c>
      <c r="D19" s="9">
        <f>C19/C21</f>
        <v>0.0643776824034335</v>
      </c>
      <c r="E19" s="10">
        <f t="shared" si="1"/>
        <v>56.8454935622318</v>
      </c>
      <c r="F19" s="8">
        <v>57</v>
      </c>
      <c r="G19" s="11"/>
    </row>
    <row r="20" hidden="1" spans="1:7">
      <c r="A20" s="4">
        <v>18</v>
      </c>
      <c r="B20" s="4" t="s">
        <v>23</v>
      </c>
      <c r="C20" s="4">
        <v>25</v>
      </c>
      <c r="D20" s="9">
        <f>C20/C21</f>
        <v>0.00894134477825465</v>
      </c>
      <c r="E20" s="10">
        <f t="shared" si="1"/>
        <v>7.89520743919886</v>
      </c>
      <c r="F20" s="8">
        <v>8</v>
      </c>
      <c r="G20" s="11"/>
    </row>
    <row r="21" hidden="1" spans="1:7">
      <c r="A21" s="4" t="s">
        <v>42</v>
      </c>
      <c r="B21" s="4"/>
      <c r="C21" s="4">
        <f>SUM(C3:C20)</f>
        <v>2796</v>
      </c>
      <c r="D21" s="9">
        <f>SUM(D3:D20)</f>
        <v>1</v>
      </c>
      <c r="E21" s="12">
        <f>SUM(E3:E20)</f>
        <v>883</v>
      </c>
      <c r="F21" s="4">
        <f>SUM(F3:F20)</f>
        <v>884</v>
      </c>
      <c r="G21" s="11"/>
    </row>
    <row r="22" ht="51" hidden="1" customHeight="1" spans="1:7">
      <c r="A22" s="13" t="s">
        <v>43</v>
      </c>
      <c r="B22" s="13"/>
      <c r="C22" s="13"/>
      <c r="D22" s="13"/>
      <c r="E22" s="13"/>
      <c r="F22" s="13"/>
      <c r="G22" s="13"/>
    </row>
    <row r="23" hidden="1"/>
    <row r="24" hidden="1"/>
    <row r="25" hidden="1"/>
    <row r="26" hidden="1"/>
    <row r="27" hidden="1"/>
    <row r="28" hidden="1"/>
  </sheetData>
  <mergeCells count="3">
    <mergeCell ref="A1:G1"/>
    <mergeCell ref="A21:B21"/>
    <mergeCell ref="A22:G2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国家励志奖学金指标分配表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舒豪</cp:lastModifiedBy>
  <dcterms:created xsi:type="dcterms:W3CDTF">2006-09-16T00:00:00Z</dcterms:created>
  <dcterms:modified xsi:type="dcterms:W3CDTF">2026-09-11T08:16:28Z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D3BAD9B97E3A4C6A8150B3B784A370FD_12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